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Sheet1" sheetId="1" r:id="rId1"/>
  </sheets>
  <definedNames>
    <definedName name="_xlnm.Print_Area" localSheetId="0">Sheet1!$A$1:$J$27</definedName>
  </definedNames>
  <calcPr calcId="144525"/>
</workbook>
</file>

<file path=xl/sharedStrings.xml><?xml version="1.0" encoding="utf-8"?>
<sst xmlns="http://schemas.openxmlformats.org/spreadsheetml/2006/main" count="93" uniqueCount="77">
  <si>
    <r>
      <rPr>
        <sz val="16"/>
        <color theme="1"/>
        <rFont val="仿宋_GB2312"/>
        <charset val="134"/>
      </rPr>
      <t xml:space="preserve"> </t>
    </r>
    <r>
      <rPr>
        <b/>
        <sz val="16"/>
        <color rgb="FF000000"/>
        <rFont val="宋体"/>
        <charset val="134"/>
      </rPr>
      <t>项目支出绩效自评表</t>
    </r>
    <r>
      <rPr>
        <sz val="16"/>
        <color rgb="FF000000"/>
        <rFont val="宋体"/>
        <charset val="134"/>
      </rPr>
      <t xml:space="preserve"> </t>
    </r>
  </si>
  <si>
    <t>（2020年度）</t>
  </si>
  <si>
    <t>项目名称</t>
  </si>
  <si>
    <t>基于质谱技术的代谢小分子检测试剂盒临床转化</t>
  </si>
  <si>
    <t>主管部门</t>
  </si>
  <si>
    <t>北京市卫生健康委员会</t>
  </si>
  <si>
    <t>实施单位</t>
  </si>
  <si>
    <t>北京市心肺血管疾病研究所</t>
  </si>
  <si>
    <t>项目负责人</t>
  </si>
  <si>
    <t>杜杰</t>
  </si>
  <si>
    <t>联系电话</t>
  </si>
  <si>
    <t>项目资金                    （万元）</t>
  </si>
  <si>
    <t>年初预算数</t>
  </si>
  <si>
    <t>全年预算数（A）</t>
  </si>
  <si>
    <t>全年执行数（B）</t>
  </si>
  <si>
    <t>分值（10分）</t>
  </si>
  <si>
    <t>执行率（B/A)</t>
  </si>
  <si>
    <t>得分</t>
  </si>
  <si>
    <t>年度资金总额：</t>
  </si>
  <si>
    <t>其中:当年财政
拨款</t>
  </si>
  <si>
    <t>-</t>
  </si>
  <si>
    <t>—</t>
  </si>
  <si>
    <t>上年结转资金</t>
  </si>
  <si>
    <t xml:space="preserve">     其他资金</t>
  </si>
  <si>
    <t>年度总体目标</t>
  </si>
  <si>
    <t>预期目标</t>
  </si>
  <si>
    <t>实际完成情况</t>
  </si>
  <si>
    <t>本项目旨在开发研发可用于临床预警与筛查、诊断分型以及预后评价的检测激素、维生素D、肾素-血管紧张素-醛固酮、儿茶酚胺检测试剂盒和急性胸痛快速诊断试剂盒。完成临床试验申请材料申报，进入临床试验并进行产品注册。咨询并委托研究机构（CRO），进行临床试验和产品注册申报，获得认证。具体目标为：1.应用液质联用技术检测心血管疾病患者及健康人群的血清中的儿茶酚胺、肾素血管紧张素醛固酮、维生素D等含量。2.建立不同人群汇总儿茶酚胺、肾素血管紧张素醛固酮、维生素D、ST2含量，为高血压、心力衰竭等心血管疾病患者分层分型、早期预警和早期诊断提供新方法。3.通过整合临床表型、组学数据、诊疗方案、药效等信息，提出更精准的临床诊断模型和决策系统，申请专利4项，开发试剂盒5种。</t>
  </si>
  <si>
    <t>项目实施期间，积极推动维生素D和急性胸痛快速诊断试剂盒的临床转化，完成专利申请并通过与多家诊断试剂生产企业合作，将实验室方法进行工厂转化、验证并完成产品定型形成了产品说明书及技术要求。在CRO协助下设计了可行的临床转化路径，按照北京市医疗器械注册人制度试点要求，建立了研究所医疗器械注册人的质量管理体系，并向相关药监部门提交了注册人试点申请。同时积极进行激素、儿茶酚胺、肾素血管紧张素醛固酮等检测试剂盒的研发工作。获批专利1项，申请专利3项。</t>
  </si>
  <si>
    <t>绩效指标</t>
  </si>
  <si>
    <t>一级指标</t>
  </si>
  <si>
    <t>二级指标</t>
  </si>
  <si>
    <t>三级指标</t>
  </si>
  <si>
    <t>年度指标值(A)</t>
  </si>
  <si>
    <t>实际完成值(B)</t>
  </si>
  <si>
    <t>分值</t>
  </si>
  <si>
    <t>偏差原因分析及改进措施</t>
  </si>
  <si>
    <t>产出指标(50分)</t>
  </si>
  <si>
    <t>申请专利</t>
  </si>
  <si>
    <t>4项</t>
  </si>
  <si>
    <t>3项</t>
  </si>
  <si>
    <t>获批了1项专利，并申请专利3项；完成了5个试剂盒的研发及开发。但是由于注册人制度涉及跨省市申报，且需要多个部门之间的沟通，因此试剂盒在转化上还未完成。后续将加快转化进度。</t>
  </si>
  <si>
    <t>数量指标</t>
  </si>
  <si>
    <t>开展基于质谱技术的代谢小分子检测试剂盒及基于POCT技术的快速诊断试剂盒</t>
  </si>
  <si>
    <t>5个</t>
  </si>
  <si>
    <t>质量指标</t>
  </si>
  <si>
    <t>研究（调研、规划）报告的实用性</t>
  </si>
  <si>
    <t>数据库单样本信息完整率90%以上,代谢组学数据达到参考标准的占比超过95%</t>
  </si>
  <si>
    <t>时效指标</t>
  </si>
  <si>
    <t>项目进度时间</t>
  </si>
  <si>
    <t>招标采购时间 2020年5月前,采购物品到位时间 2020年6月前,实验完成时间 2020年11月前,验收时间  2020年12月前</t>
  </si>
  <si>
    <t>验收未完成</t>
  </si>
  <si>
    <t>项目已经按预期完成了招标采购、实验顺利实施。但是由于注册人制度涉及跨省市申报，且需要多个部门之间的沟通，试剂盒在转化上还未完成，后续将加快转化进度。</t>
  </si>
  <si>
    <t>成本指标</t>
  </si>
  <si>
    <t>预算控制数</t>
  </si>
  <si>
    <t>474.36万元</t>
  </si>
  <si>
    <t>政府采购节支率</t>
  </si>
  <si>
    <t>效果指标(30分)</t>
  </si>
  <si>
    <t>经济效益
指标</t>
  </si>
  <si>
    <t>无</t>
  </si>
  <si>
    <t>社会效益
指标</t>
  </si>
  <si>
    <t xml:space="preserve">节约医疗资源，提高医疗效率，减少疾病带来的经济损失    </t>
  </si>
  <si>
    <t>目前已经完成了维生素D和急性胸痛快速诊断试剂盒研发及小规模生产，并向北京市药监局递交了相关的转化申请材料。我们推测获批后将应用于临床实践，带来可观的经济效益。</t>
  </si>
  <si>
    <t>将提高疾病的分层分型、早期诊断、早期预警及早期干预水平，从而提高患者的存活率，提升民众的健康水平。</t>
  </si>
  <si>
    <t>目前采用已研发及生产试剂盒，完成了部分临床样本的检测，对疾病的分层分型及诊治有好的评估作用。后续将通过大规模样本的检测，达到更好临床效果评价。</t>
  </si>
  <si>
    <t>生态效益
指标</t>
  </si>
  <si>
    <t>可持续影响指标</t>
  </si>
  <si>
    <t>项目的可延续行</t>
  </si>
  <si>
    <t>本项目获得的检测试剂盒将为后续其他相关研究成果的转化打下良好的基础；形成经济新增长点，带动大健康产业发展。</t>
  </si>
  <si>
    <t>满意度
指标
（10分）</t>
  </si>
  <si>
    <t>服务对象满意度指标</t>
  </si>
  <si>
    <t>服务对象满意度（研究成果未来转化应用后）</t>
  </si>
  <si>
    <t>服务对象满意度（研究成果未来转化应用后得到提升</t>
  </si>
  <si>
    <t>服务对象满意度（研究成果未来转化应用后80%</t>
  </si>
  <si>
    <t>缺少满意度调查，且并未进行量化指标设置</t>
  </si>
  <si>
    <t>总分</t>
  </si>
  <si>
    <t xml:space="preserve">填报注意事项：
1.得分一档最高不能超过该指标分值上限。
2.定量指标若为正向指标，则得分计算方法应用全年实际值（B）/年度指标值（A）*该指标分值；若定量指标为反向指标，则得分计算方法应用年度指标值（A）/全年实际值（B）*该指标分值。若年初指标值设定偏低，则得分计算方法应用（全年实际值（B）—年度指标值（A））/年度指标值（A）*100%。若计算结果在200%-300%（含200%）区间，则按照该指标分值的10%扣分；计算结果在300%-500%（含300%）区间，则按照该指标分值的20%扣分；计算结果高于500%（含500%），则按照该指标分值的30%扣分。
3.请在“偏差原因分析及改进措施”中说明偏离目标、不能完成目标的原因及拟采取的措施。
4.90（含）-100分为优、80（含）-90分为良、60（含）-80分为中、60分以下为差。
5.经济效益、生态效益如不涉及可填无。
</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</si>
</sst>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3" formatCode="_ * #,##0.00_ ;_ * \-#,##0.00_ ;_ * &quot;-&quot;??_ ;_ @_ "/>
    <numFmt numFmtId="176" formatCode="0.00_);[Red]\(0.00\)"/>
    <numFmt numFmtId="177" formatCode="0.000000_ "/>
    <numFmt numFmtId="44" formatCode="_ &quot;￥&quot;* #,##0.00_ ;_ &quot;￥&quot;* \-#,##0.00_ ;_ &quot;￥&quot;* &quot;-&quot;??_ ;_ @_ "/>
  </numFmts>
  <fonts count="28">
    <font>
      <sz val="11"/>
      <color theme="1"/>
      <name val="等线"/>
      <charset val="134"/>
      <scheme val="minor"/>
    </font>
    <font>
      <sz val="16"/>
      <color theme="1"/>
      <name val="仿宋_GB2312"/>
      <charset val="134"/>
    </font>
    <font>
      <sz val="11"/>
      <color rgb="FF000000"/>
      <name val="宋体"/>
      <charset val="134"/>
    </font>
    <font>
      <sz val="12"/>
      <color rgb="FF000000"/>
      <name val="宋体"/>
      <charset val="134"/>
    </font>
    <font>
      <sz val="12"/>
      <color theme="1"/>
      <name val="宋体"/>
      <charset val="134"/>
    </font>
    <font>
      <sz val="12"/>
      <name val="宋体"/>
      <charset val="134"/>
    </font>
    <font>
      <b/>
      <sz val="12"/>
      <color rgb="FF000000"/>
      <name val="宋体"/>
      <charset val="134"/>
    </font>
    <font>
      <sz val="11"/>
      <color theme="1"/>
      <name val="等线"/>
      <charset val="0"/>
      <scheme val="minor"/>
    </font>
    <font>
      <b/>
      <sz val="11"/>
      <color rgb="FFFFFFFF"/>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sz val="11"/>
      <color rgb="FF006100"/>
      <name val="等线"/>
      <charset val="0"/>
      <scheme val="minor"/>
    </font>
    <font>
      <b/>
      <sz val="11"/>
      <color theme="3"/>
      <name val="等线"/>
      <charset val="134"/>
      <scheme val="minor"/>
    </font>
    <font>
      <sz val="11"/>
      <color rgb="FFFA7D0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1"/>
      <name val="等线"/>
      <charset val="0"/>
      <scheme val="minor"/>
    </font>
    <font>
      <b/>
      <sz val="11"/>
      <color rgb="FF3F3F3F"/>
      <name val="等线"/>
      <charset val="0"/>
      <scheme val="minor"/>
    </font>
    <font>
      <sz val="11"/>
      <color rgb="FF9C6500"/>
      <name val="等线"/>
      <charset val="0"/>
      <scheme val="minor"/>
    </font>
    <font>
      <b/>
      <sz val="11"/>
      <color rgb="FFFA7D00"/>
      <name val="等线"/>
      <charset val="0"/>
      <scheme val="minor"/>
    </font>
    <font>
      <b/>
      <sz val="16"/>
      <color rgb="FF000000"/>
      <name val="宋体"/>
      <charset val="134"/>
    </font>
    <font>
      <sz val="16"/>
      <color rgb="FF000000"/>
      <name val="宋体"/>
      <charset val="134"/>
    </font>
  </fonts>
  <fills count="33">
    <fill>
      <patternFill patternType="none"/>
    </fill>
    <fill>
      <patternFill patternType="gray125"/>
    </fill>
    <fill>
      <patternFill patternType="solid">
        <fgColor theme="5"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rgb="FFFFC7CE"/>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rgb="FFFFFFCC"/>
        <bgColor indexed="64"/>
      </patternFill>
    </fill>
    <fill>
      <patternFill patternType="solid">
        <fgColor theme="9" tint="0.399975585192419"/>
        <bgColor indexed="64"/>
      </patternFill>
    </fill>
    <fill>
      <patternFill patternType="solid">
        <fgColor theme="7"/>
        <bgColor indexed="64"/>
      </patternFill>
    </fill>
    <fill>
      <patternFill patternType="solid">
        <fgColor rgb="FFC6EFCE"/>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rgb="FFFFEB9C"/>
        <bgColor indexed="64"/>
      </patternFill>
    </fill>
    <fill>
      <patternFill patternType="solid">
        <fgColor theme="4" tint="0.599993896298105"/>
        <bgColor indexed="64"/>
      </patternFill>
    </fill>
    <fill>
      <patternFill patternType="solid">
        <fgColor theme="4"/>
        <bgColor indexed="64"/>
      </patternFill>
    </fill>
    <fill>
      <patternFill patternType="solid">
        <fgColor theme="4" tint="0.799981688894314"/>
        <bgColor indexed="64"/>
      </patternFill>
    </fill>
    <fill>
      <patternFill patternType="solid">
        <fgColor theme="6"/>
        <bgColor indexed="64"/>
      </patternFill>
    </fill>
  </fills>
  <borders count="1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top style="medium">
        <color auto="1"/>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0">
    <xf numFmtId="0" fontId="0" fillId="0" borderId="0"/>
    <xf numFmtId="42"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7"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1" borderId="0" applyNumberFormat="0" applyBorder="0" applyAlignment="0" applyProtection="0">
      <alignment vertical="center"/>
    </xf>
    <xf numFmtId="0" fontId="10" fillId="8" borderId="0" applyNumberFormat="0" applyBorder="0" applyAlignment="0" applyProtection="0">
      <alignment vertical="center"/>
    </xf>
    <xf numFmtId="43" fontId="0" fillId="0" borderId="0" applyFont="0" applyFill="0" applyBorder="0" applyAlignment="0" applyProtection="0">
      <alignment vertical="center"/>
    </xf>
    <xf numFmtId="0" fontId="11" fillId="12"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7" borderId="12" applyNumberFormat="0" applyFont="0" applyAlignment="0" applyProtection="0">
      <alignment vertical="center"/>
    </xf>
    <xf numFmtId="0" fontId="11" fillId="21" borderId="0" applyNumberFormat="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4" applyNumberFormat="0" applyFill="0" applyAlignment="0" applyProtection="0">
      <alignment vertical="center"/>
    </xf>
    <xf numFmtId="0" fontId="21" fillId="0" borderId="14" applyNumberFormat="0" applyFill="0" applyAlignment="0" applyProtection="0">
      <alignment vertical="center"/>
    </xf>
    <xf numFmtId="0" fontId="11" fillId="26" borderId="0" applyNumberFormat="0" applyBorder="0" applyAlignment="0" applyProtection="0">
      <alignment vertical="center"/>
    </xf>
    <xf numFmtId="0" fontId="15" fillId="0" borderId="15" applyNumberFormat="0" applyFill="0" applyAlignment="0" applyProtection="0">
      <alignment vertical="center"/>
    </xf>
    <xf numFmtId="0" fontId="11" fillId="25" borderId="0" applyNumberFormat="0" applyBorder="0" applyAlignment="0" applyProtection="0">
      <alignment vertical="center"/>
    </xf>
    <xf numFmtId="0" fontId="23" fillId="27" borderId="17" applyNumberFormat="0" applyAlignment="0" applyProtection="0">
      <alignment vertical="center"/>
    </xf>
    <xf numFmtId="0" fontId="25" fillId="27" borderId="11" applyNumberFormat="0" applyAlignment="0" applyProtection="0">
      <alignment vertical="center"/>
    </xf>
    <xf numFmtId="0" fontId="8" fillId="6" borderId="10" applyNumberFormat="0" applyAlignment="0" applyProtection="0">
      <alignment vertical="center"/>
    </xf>
    <xf numFmtId="0" fontId="7" fillId="4" borderId="0" applyNumberFormat="0" applyBorder="0" applyAlignment="0" applyProtection="0">
      <alignment vertical="center"/>
    </xf>
    <xf numFmtId="0" fontId="11" fillId="24" borderId="0" applyNumberFormat="0" applyBorder="0" applyAlignment="0" applyProtection="0">
      <alignment vertical="center"/>
    </xf>
    <xf numFmtId="0" fontId="16" fillId="0" borderId="13" applyNumberFormat="0" applyFill="0" applyAlignment="0" applyProtection="0">
      <alignment vertical="center"/>
    </xf>
    <xf numFmtId="0" fontId="22" fillId="0" borderId="16" applyNumberFormat="0" applyFill="0" applyAlignment="0" applyProtection="0">
      <alignment vertical="center"/>
    </xf>
    <xf numFmtId="0" fontId="14" fillId="20" borderId="0" applyNumberFormat="0" applyBorder="0" applyAlignment="0" applyProtection="0">
      <alignment vertical="center"/>
    </xf>
    <xf numFmtId="0" fontId="24" fillId="28" borderId="0" applyNumberFormat="0" applyBorder="0" applyAlignment="0" applyProtection="0">
      <alignment vertical="center"/>
    </xf>
    <xf numFmtId="0" fontId="7" fillId="3" borderId="0" applyNumberFormat="0" applyBorder="0" applyAlignment="0" applyProtection="0">
      <alignment vertical="center"/>
    </xf>
    <xf numFmtId="0" fontId="11" fillId="30" borderId="0" applyNumberFormat="0" applyBorder="0" applyAlignment="0" applyProtection="0">
      <alignment vertical="center"/>
    </xf>
    <xf numFmtId="0" fontId="7" fillId="31" borderId="0" applyNumberFormat="0" applyBorder="0" applyAlignment="0" applyProtection="0">
      <alignment vertical="center"/>
    </xf>
    <xf numFmtId="0" fontId="7" fillId="29" borderId="0" applyNumberFormat="0" applyBorder="0" applyAlignment="0" applyProtection="0">
      <alignment vertical="center"/>
    </xf>
    <xf numFmtId="0" fontId="7" fillId="2" borderId="0" applyNumberFormat="0" applyBorder="0" applyAlignment="0" applyProtection="0">
      <alignment vertical="center"/>
    </xf>
    <xf numFmtId="0" fontId="7" fillId="10" borderId="0" applyNumberFormat="0" applyBorder="0" applyAlignment="0" applyProtection="0">
      <alignment vertical="center"/>
    </xf>
    <xf numFmtId="0" fontId="11" fillId="32" borderId="0" applyNumberFormat="0" applyBorder="0" applyAlignment="0" applyProtection="0">
      <alignment vertical="center"/>
    </xf>
    <xf numFmtId="0" fontId="11" fillId="19" borderId="0" applyNumberFormat="0" applyBorder="0" applyAlignment="0" applyProtection="0">
      <alignment vertical="center"/>
    </xf>
    <xf numFmtId="0" fontId="7" fillId="16" borderId="0" applyNumberFormat="0" applyBorder="0" applyAlignment="0" applyProtection="0">
      <alignment vertical="center"/>
    </xf>
    <xf numFmtId="0" fontId="7" fillId="15" borderId="0" applyNumberFormat="0" applyBorder="0" applyAlignment="0" applyProtection="0">
      <alignment vertical="center"/>
    </xf>
    <xf numFmtId="0" fontId="11" fillId="23" borderId="0" applyNumberFormat="0" applyBorder="0" applyAlignment="0" applyProtection="0">
      <alignment vertical="center"/>
    </xf>
    <xf numFmtId="0" fontId="7" fillId="22" borderId="0" applyNumberFormat="0" applyBorder="0" applyAlignment="0" applyProtection="0">
      <alignment vertical="center"/>
    </xf>
    <xf numFmtId="0" fontId="11" fillId="9" borderId="0" applyNumberFormat="0" applyBorder="0" applyAlignment="0" applyProtection="0">
      <alignment vertical="center"/>
    </xf>
    <xf numFmtId="0" fontId="11" fillId="14" borderId="0" applyNumberFormat="0" applyBorder="0" applyAlignment="0" applyProtection="0">
      <alignment vertical="center"/>
    </xf>
    <xf numFmtId="0" fontId="7" fillId="13" borderId="0" applyNumberFormat="0" applyBorder="0" applyAlignment="0" applyProtection="0">
      <alignment vertical="center"/>
    </xf>
    <xf numFmtId="0" fontId="11" fillId="18" borderId="0" applyNumberFormat="0" applyBorder="0" applyAlignment="0" applyProtection="0">
      <alignment vertical="center"/>
    </xf>
    <xf numFmtId="0" fontId="5" fillId="0" borderId="0"/>
  </cellStyleXfs>
  <cellXfs count="35">
    <xf numFmtId="0" fontId="0" fillId="0" borderId="0" xfId="0"/>
    <xf numFmtId="0" fontId="0" fillId="0" borderId="0" xfId="0" applyAlignment="1">
      <alignment wrapText="1"/>
    </xf>
    <xf numFmtId="177" fontId="0" fillId="0" borderId="0" xfId="0" applyNumberFormat="1" applyAlignment="1">
      <alignment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177" fontId="3" fillId="0" borderId="1" xfId="0" applyNumberFormat="1" applyFont="1" applyBorder="1" applyAlignment="1">
      <alignment horizontal="center" vertical="center" wrapText="1"/>
    </xf>
    <xf numFmtId="0" fontId="3" fillId="0" borderId="1" xfId="0" applyFont="1" applyBorder="1" applyAlignment="1">
      <alignment horizontal="justify" vertical="center" wrapText="1"/>
    </xf>
    <xf numFmtId="176"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NumberFormat="1" applyFont="1" applyBorder="1" applyAlignment="1">
      <alignment horizontal="center" vertical="center" wrapText="1"/>
    </xf>
    <xf numFmtId="0" fontId="3" fillId="0" borderId="1" xfId="0" applyFont="1" applyBorder="1" applyAlignment="1">
      <alignment horizontal="center" vertical="center" textRotation="255" wrapText="1"/>
    </xf>
    <xf numFmtId="0" fontId="4" fillId="0" borderId="5" xfId="0" applyFont="1" applyBorder="1" applyAlignment="1">
      <alignment horizontal="center" vertical="center" wrapText="1"/>
    </xf>
    <xf numFmtId="0" fontId="5" fillId="0" borderId="1" xfId="0" applyFont="1" applyBorder="1" applyAlignment="1">
      <alignment horizontal="center" vertical="center" wrapText="1"/>
    </xf>
    <xf numFmtId="177" fontId="5" fillId="0" borderId="1"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4" fillId="0" borderId="6" xfId="0" applyFont="1" applyBorder="1" applyAlignment="1">
      <alignment horizontal="center" vertical="center" wrapText="1"/>
    </xf>
    <xf numFmtId="9" fontId="5" fillId="0" borderId="2"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0" fontId="3" fillId="0" borderId="5" xfId="0" applyFont="1" applyBorder="1" applyAlignment="1">
      <alignment horizontal="center" vertical="center" wrapText="1"/>
    </xf>
    <xf numFmtId="9" fontId="5" fillId="0" borderId="4" xfId="0" applyNumberFormat="1" applyFont="1" applyBorder="1" applyAlignment="1">
      <alignment horizontal="center" vertical="center" wrapText="1"/>
    </xf>
    <xf numFmtId="0" fontId="4" fillId="0" borderId="7" xfId="0" applyFont="1" applyBorder="1" applyAlignment="1">
      <alignment horizontal="center" vertical="center" wrapText="1"/>
    </xf>
    <xf numFmtId="0" fontId="3" fillId="0" borderId="7" xfId="0" applyFont="1" applyBorder="1" applyAlignment="1">
      <alignment horizontal="center" vertical="center" wrapText="1"/>
    </xf>
    <xf numFmtId="9" fontId="5" fillId="0" borderId="8" xfId="0" applyNumberFormat="1" applyFont="1" applyBorder="1" applyAlignment="1">
      <alignment horizontal="center" vertical="center" wrapText="1"/>
    </xf>
    <xf numFmtId="0" fontId="4" fillId="0" borderId="1" xfId="0" applyFont="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4"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3" fillId="0" borderId="9" xfId="0" applyFont="1" applyBorder="1" applyAlignment="1">
      <alignment horizontal="left" vertical="center" wrapText="1"/>
    </xf>
    <xf numFmtId="10"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3</xdr:col>
      <xdr:colOff>38100</xdr:colOff>
      <xdr:row>5</xdr:row>
      <xdr:rowOff>28575</xdr:rowOff>
    </xdr:from>
    <xdr:to>
      <xdr:col>3</xdr:col>
      <xdr:colOff>1333499</xdr:colOff>
      <xdr:row>5</xdr:row>
      <xdr:rowOff>342900</xdr:rowOff>
    </xdr:to>
    <xdr:sp>
      <xdr:nvSpPr>
        <xdr:cNvPr id="1025" name="直接箭头连接符 1"/>
        <xdr:cNvSpPr>
          <a:spLocks noChangeShapeType="1"/>
        </xdr:cNvSpPr>
      </xdr:nvSpPr>
      <xdr:spPr>
        <a:xfrm>
          <a:off x="2486025" y="1463675"/>
          <a:ext cx="1294765" cy="314325"/>
        </a:xfrm>
        <a:prstGeom prst="straightConnector1">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7"/>
  <sheetViews>
    <sheetView tabSelected="1" view="pageBreakPreview" zoomScale="80" zoomScaleNormal="100" topLeftCell="A13" workbookViewId="0">
      <selection activeCell="I15" sqref="D14:I15"/>
    </sheetView>
  </sheetViews>
  <sheetFormatPr defaultColWidth="9" defaultRowHeight="14.25"/>
  <cols>
    <col min="1" max="1" width="5.375" style="1" customWidth="1"/>
    <col min="2" max="2" width="14.625" style="1" customWidth="1"/>
    <col min="3" max="3" width="12.125" style="1" customWidth="1"/>
    <col min="4" max="4" width="22.625" style="1" customWidth="1"/>
    <col min="5" max="5" width="30.375" style="2" customWidth="1"/>
    <col min="6" max="6" width="13.375" style="1" customWidth="1"/>
    <col min="7" max="7" width="26.625" style="1" customWidth="1"/>
    <col min="8" max="8" width="12.625" style="1"/>
    <col min="9" max="9" width="9" style="1"/>
    <col min="10" max="10" width="29.125" style="1" customWidth="1"/>
    <col min="11" max="16384" width="9" style="1"/>
  </cols>
  <sheetData>
    <row r="1" ht="33.95" customHeight="1" spans="1:10">
      <c r="A1" s="3" t="s">
        <v>0</v>
      </c>
      <c r="B1" s="3"/>
      <c r="C1" s="3"/>
      <c r="D1" s="3"/>
      <c r="E1" s="3"/>
      <c r="F1" s="3"/>
      <c r="G1" s="3"/>
      <c r="H1" s="3"/>
      <c r="I1" s="3"/>
      <c r="J1" s="3"/>
    </row>
    <row r="2" ht="18.75" customHeight="1" spans="1:10">
      <c r="A2" s="4" t="s">
        <v>1</v>
      </c>
      <c r="B2" s="4"/>
      <c r="C2" s="4"/>
      <c r="D2" s="4"/>
      <c r="E2" s="4"/>
      <c r="F2" s="4"/>
      <c r="G2" s="4"/>
      <c r="H2" s="4"/>
      <c r="I2" s="4"/>
      <c r="J2" s="4"/>
    </row>
    <row r="3" ht="20.1" customHeight="1" spans="1:10">
      <c r="A3" s="5" t="s">
        <v>2</v>
      </c>
      <c r="B3" s="5"/>
      <c r="C3" s="5"/>
      <c r="D3" s="5" t="s">
        <v>3</v>
      </c>
      <c r="E3" s="5"/>
      <c r="F3" s="5"/>
      <c r="G3" s="5"/>
      <c r="H3" s="5"/>
      <c r="I3" s="5"/>
      <c r="J3" s="5"/>
    </row>
    <row r="4" ht="20.1" customHeight="1" spans="1:10">
      <c r="A4" s="5" t="s">
        <v>4</v>
      </c>
      <c r="B4" s="5"/>
      <c r="C4" s="5"/>
      <c r="D4" s="6" t="s">
        <v>5</v>
      </c>
      <c r="E4" s="7"/>
      <c r="F4" s="8"/>
      <c r="G4" s="5" t="s">
        <v>6</v>
      </c>
      <c r="H4" s="5" t="s">
        <v>7</v>
      </c>
      <c r="I4" s="5"/>
      <c r="J4" s="5"/>
    </row>
    <row r="5" ht="20.1" customHeight="1" spans="1:10">
      <c r="A5" s="5" t="s">
        <v>8</v>
      </c>
      <c r="B5" s="5"/>
      <c r="C5" s="5"/>
      <c r="D5" s="6" t="s">
        <v>9</v>
      </c>
      <c r="E5" s="7"/>
      <c r="F5" s="8"/>
      <c r="G5" s="5" t="s">
        <v>10</v>
      </c>
      <c r="H5" s="5">
        <v>18911662876</v>
      </c>
      <c r="I5" s="5"/>
      <c r="J5" s="5"/>
    </row>
    <row r="6" ht="29.25" spans="1:10">
      <c r="A6" s="5" t="s">
        <v>11</v>
      </c>
      <c r="B6" s="5"/>
      <c r="C6" s="5"/>
      <c r="D6" s="5"/>
      <c r="E6" s="9" t="s">
        <v>12</v>
      </c>
      <c r="F6" s="5" t="s">
        <v>13</v>
      </c>
      <c r="G6" s="5" t="s">
        <v>14</v>
      </c>
      <c r="H6" s="5" t="s">
        <v>15</v>
      </c>
      <c r="I6" s="5" t="s">
        <v>16</v>
      </c>
      <c r="J6" s="5" t="s">
        <v>17</v>
      </c>
    </row>
    <row r="7" ht="20.1" customHeight="1" spans="1:10">
      <c r="A7" s="5"/>
      <c r="B7" s="5"/>
      <c r="C7" s="5"/>
      <c r="D7" s="10" t="s">
        <v>18</v>
      </c>
      <c r="E7" s="11">
        <v>474.36</v>
      </c>
      <c r="F7" s="11">
        <v>474.36</v>
      </c>
      <c r="G7" s="11">
        <v>474.36</v>
      </c>
      <c r="H7" s="5">
        <v>10</v>
      </c>
      <c r="I7" s="33">
        <f>G7/F7</f>
        <v>1</v>
      </c>
      <c r="J7" s="5">
        <f>H7*I7</f>
        <v>10</v>
      </c>
    </row>
    <row r="8" ht="29.25" spans="1:10">
      <c r="A8" s="5"/>
      <c r="B8" s="5"/>
      <c r="C8" s="5"/>
      <c r="D8" s="12" t="s">
        <v>19</v>
      </c>
      <c r="E8" s="11">
        <v>474.36</v>
      </c>
      <c r="F8" s="11">
        <v>474.36</v>
      </c>
      <c r="G8" s="11">
        <v>474.36</v>
      </c>
      <c r="H8" s="13" t="s">
        <v>20</v>
      </c>
      <c r="I8" s="33">
        <f>G8/F8</f>
        <v>1</v>
      </c>
      <c r="J8" s="5" t="s">
        <v>21</v>
      </c>
    </row>
    <row r="9" ht="24.95" customHeight="1" spans="1:10">
      <c r="A9" s="5"/>
      <c r="B9" s="5"/>
      <c r="C9" s="5"/>
      <c r="D9" s="5" t="s">
        <v>22</v>
      </c>
      <c r="E9" s="11">
        <v>0</v>
      </c>
      <c r="F9" s="11"/>
      <c r="G9" s="11"/>
      <c r="H9" s="5" t="s">
        <v>21</v>
      </c>
      <c r="I9" s="5"/>
      <c r="J9" s="5"/>
    </row>
    <row r="10" ht="18.95" customHeight="1" spans="1:10">
      <c r="A10" s="5"/>
      <c r="B10" s="5"/>
      <c r="C10" s="5"/>
      <c r="D10" s="12" t="s">
        <v>23</v>
      </c>
      <c r="E10" s="11">
        <v>0</v>
      </c>
      <c r="F10" s="11"/>
      <c r="G10" s="11"/>
      <c r="H10" s="5" t="s">
        <v>21</v>
      </c>
      <c r="I10" s="5"/>
      <c r="J10" s="5" t="s">
        <v>21</v>
      </c>
    </row>
    <row r="11" ht="26.1" customHeight="1" spans="1:10">
      <c r="A11" s="14" t="s">
        <v>24</v>
      </c>
      <c r="B11" s="5" t="s">
        <v>25</v>
      </c>
      <c r="C11" s="5"/>
      <c r="D11" s="5"/>
      <c r="E11" s="5"/>
      <c r="F11" s="5" t="s">
        <v>26</v>
      </c>
      <c r="G11" s="5"/>
      <c r="H11" s="5"/>
      <c r="I11" s="5"/>
      <c r="J11" s="5"/>
    </row>
    <row r="12" ht="143.1" customHeight="1" spans="1:10">
      <c r="A12" s="14"/>
      <c r="B12" s="5" t="s">
        <v>27</v>
      </c>
      <c r="C12" s="5"/>
      <c r="D12" s="5"/>
      <c r="E12" s="5"/>
      <c r="F12" s="5" t="s">
        <v>28</v>
      </c>
      <c r="G12" s="5"/>
      <c r="H12" s="5"/>
      <c r="I12" s="5"/>
      <c r="J12" s="5"/>
    </row>
    <row r="13" ht="50.1" customHeight="1" spans="1:10">
      <c r="A13" s="14" t="s">
        <v>29</v>
      </c>
      <c r="B13" s="5" t="s">
        <v>30</v>
      </c>
      <c r="C13" s="5" t="s">
        <v>31</v>
      </c>
      <c r="D13" s="5" t="s">
        <v>32</v>
      </c>
      <c r="E13" s="9" t="s">
        <v>33</v>
      </c>
      <c r="F13" s="6" t="s">
        <v>34</v>
      </c>
      <c r="G13" s="8"/>
      <c r="H13" s="5" t="s">
        <v>35</v>
      </c>
      <c r="I13" s="5" t="s">
        <v>17</v>
      </c>
      <c r="J13" s="5" t="s">
        <v>36</v>
      </c>
    </row>
    <row r="14" ht="50.1" customHeight="1" spans="1:10">
      <c r="A14" s="14"/>
      <c r="B14" s="15" t="s">
        <v>37</v>
      </c>
      <c r="C14" s="5"/>
      <c r="D14" s="16" t="s">
        <v>38</v>
      </c>
      <c r="E14" s="17" t="s">
        <v>39</v>
      </c>
      <c r="F14" s="18" t="s">
        <v>40</v>
      </c>
      <c r="G14" s="19"/>
      <c r="H14" s="16">
        <v>10</v>
      </c>
      <c r="I14" s="16">
        <v>7.5</v>
      </c>
      <c r="J14" s="23" t="s">
        <v>41</v>
      </c>
    </row>
    <row r="15" ht="110.1" customHeight="1" spans="1:10">
      <c r="A15" s="14"/>
      <c r="B15" s="20"/>
      <c r="C15" s="5" t="s">
        <v>42</v>
      </c>
      <c r="D15" s="16" t="s">
        <v>43</v>
      </c>
      <c r="E15" s="17" t="s">
        <v>44</v>
      </c>
      <c r="F15" s="21" t="s">
        <v>44</v>
      </c>
      <c r="G15" s="19"/>
      <c r="H15" s="16">
        <v>10</v>
      </c>
      <c r="I15" s="16">
        <v>10</v>
      </c>
      <c r="J15" s="26"/>
    </row>
    <row r="16" ht="59.1" customHeight="1" spans="1:10">
      <c r="A16" s="14"/>
      <c r="B16" s="20"/>
      <c r="C16" s="5" t="s">
        <v>45</v>
      </c>
      <c r="D16" s="5" t="s">
        <v>46</v>
      </c>
      <c r="E16" s="9" t="s">
        <v>47</v>
      </c>
      <c r="F16" s="22">
        <v>1</v>
      </c>
      <c r="G16" s="8"/>
      <c r="H16" s="5">
        <v>10</v>
      </c>
      <c r="I16" s="5">
        <v>10</v>
      </c>
      <c r="J16" s="5"/>
    </row>
    <row r="17" ht="78" customHeight="1" spans="1:10">
      <c r="A17" s="14"/>
      <c r="B17" s="20"/>
      <c r="C17" s="5" t="s">
        <v>48</v>
      </c>
      <c r="D17" s="16" t="s">
        <v>49</v>
      </c>
      <c r="E17" s="17" t="s">
        <v>50</v>
      </c>
      <c r="F17" s="21" t="s">
        <v>51</v>
      </c>
      <c r="G17" s="19"/>
      <c r="H17" s="5">
        <v>10</v>
      </c>
      <c r="I17" s="5">
        <v>9</v>
      </c>
      <c r="J17" s="5" t="s">
        <v>52</v>
      </c>
    </row>
    <row r="18" ht="48" customHeight="1" spans="1:10">
      <c r="A18" s="14"/>
      <c r="B18" s="20"/>
      <c r="C18" s="23" t="s">
        <v>53</v>
      </c>
      <c r="D18" s="16" t="s">
        <v>54</v>
      </c>
      <c r="E18" s="16" t="s">
        <v>55</v>
      </c>
      <c r="F18" s="21" t="s">
        <v>55</v>
      </c>
      <c r="G18" s="24"/>
      <c r="H18" s="5">
        <v>5</v>
      </c>
      <c r="I18" s="5">
        <v>5</v>
      </c>
      <c r="J18" s="5"/>
    </row>
    <row r="19" ht="33.95" customHeight="1" spans="1:10">
      <c r="A19" s="14"/>
      <c r="B19" s="25"/>
      <c r="C19" s="26"/>
      <c r="D19" s="16" t="s">
        <v>56</v>
      </c>
      <c r="E19" s="27">
        <v>0.1</v>
      </c>
      <c r="F19" s="21">
        <v>0.1</v>
      </c>
      <c r="G19" s="19"/>
      <c r="H19" s="5">
        <v>5</v>
      </c>
      <c r="I19" s="5">
        <v>5</v>
      </c>
      <c r="J19" s="5"/>
    </row>
    <row r="20" ht="33.95" customHeight="1" spans="1:10">
      <c r="A20" s="14"/>
      <c r="B20" s="20" t="s">
        <v>57</v>
      </c>
      <c r="C20" s="28" t="s">
        <v>58</v>
      </c>
      <c r="D20" s="5" t="s">
        <v>59</v>
      </c>
      <c r="E20" s="5" t="s">
        <v>59</v>
      </c>
      <c r="F20" s="6" t="s">
        <v>59</v>
      </c>
      <c r="G20" s="8"/>
      <c r="H20" s="5">
        <v>0</v>
      </c>
      <c r="I20" s="5">
        <v>0</v>
      </c>
      <c r="J20" s="5"/>
    </row>
    <row r="21" ht="68.25" customHeight="1" spans="1:10">
      <c r="A21" s="14"/>
      <c r="B21" s="20"/>
      <c r="C21" s="15" t="s">
        <v>60</v>
      </c>
      <c r="D21" s="17" t="s">
        <v>61</v>
      </c>
      <c r="E21" s="17" t="s">
        <v>61</v>
      </c>
      <c r="F21" s="29" t="s">
        <v>61</v>
      </c>
      <c r="G21" s="30"/>
      <c r="H21" s="5">
        <v>10</v>
      </c>
      <c r="I21" s="5">
        <v>9</v>
      </c>
      <c r="J21" s="5" t="s">
        <v>62</v>
      </c>
    </row>
    <row r="22" ht="92.25" customHeight="1" spans="1:10">
      <c r="A22" s="14"/>
      <c r="B22" s="20"/>
      <c r="C22" s="25"/>
      <c r="D22" s="17" t="s">
        <v>63</v>
      </c>
      <c r="E22" s="17" t="s">
        <v>63</v>
      </c>
      <c r="F22" s="29" t="s">
        <v>63</v>
      </c>
      <c r="G22" s="30"/>
      <c r="H22" s="5">
        <v>10</v>
      </c>
      <c r="I22" s="5">
        <v>9</v>
      </c>
      <c r="J22" s="5" t="s">
        <v>64</v>
      </c>
    </row>
    <row r="23" ht="33.75" customHeight="1" spans="1:10">
      <c r="A23" s="14"/>
      <c r="B23" s="20"/>
      <c r="C23" s="28" t="s">
        <v>65</v>
      </c>
      <c r="D23" s="5" t="s">
        <v>59</v>
      </c>
      <c r="E23" s="5" t="s">
        <v>59</v>
      </c>
      <c r="F23" s="6" t="s">
        <v>59</v>
      </c>
      <c r="G23" s="8"/>
      <c r="H23" s="5">
        <v>0</v>
      </c>
      <c r="I23" s="5">
        <v>0</v>
      </c>
      <c r="J23" s="5"/>
    </row>
    <row r="24" ht="65" customHeight="1" spans="1:10">
      <c r="A24" s="14"/>
      <c r="B24" s="25"/>
      <c r="C24" s="28" t="s">
        <v>66</v>
      </c>
      <c r="D24" s="5" t="s">
        <v>67</v>
      </c>
      <c r="E24" s="9" t="s">
        <v>68</v>
      </c>
      <c r="F24" s="22" t="s">
        <v>68</v>
      </c>
      <c r="G24" s="8"/>
      <c r="H24" s="5">
        <v>10</v>
      </c>
      <c r="I24" s="5">
        <v>10</v>
      </c>
      <c r="J24" s="5"/>
    </row>
    <row r="25" ht="56.25" customHeight="1" spans="1:10">
      <c r="A25" s="14"/>
      <c r="B25" s="28" t="s">
        <v>69</v>
      </c>
      <c r="C25" s="28" t="s">
        <v>70</v>
      </c>
      <c r="D25" s="5" t="s">
        <v>71</v>
      </c>
      <c r="E25" s="9" t="s">
        <v>72</v>
      </c>
      <c r="F25" s="22" t="s">
        <v>73</v>
      </c>
      <c r="G25" s="8"/>
      <c r="H25" s="5">
        <v>10</v>
      </c>
      <c r="I25" s="5">
        <v>8</v>
      </c>
      <c r="J25" s="34" t="s">
        <v>74</v>
      </c>
    </row>
    <row r="26" ht="15" spans="1:10">
      <c r="A26" s="31" t="s">
        <v>75</v>
      </c>
      <c r="B26" s="31"/>
      <c r="C26" s="31"/>
      <c r="D26" s="31"/>
      <c r="E26" s="31"/>
      <c r="F26" s="31"/>
      <c r="G26" s="31"/>
      <c r="H26" s="31">
        <f>SUM(H14:H25)+10</f>
        <v>100</v>
      </c>
      <c r="I26" s="31">
        <f>SUM(I14:I25)+10</f>
        <v>92.5</v>
      </c>
      <c r="J26" s="5"/>
    </row>
    <row r="27" ht="153.6" customHeight="1" spans="1:10">
      <c r="A27" s="32" t="s">
        <v>76</v>
      </c>
      <c r="B27" s="32"/>
      <c r="C27" s="32"/>
      <c r="D27" s="32"/>
      <c r="E27" s="32"/>
      <c r="F27" s="32"/>
      <c r="G27" s="32"/>
      <c r="H27" s="32"/>
      <c r="I27" s="32"/>
      <c r="J27" s="32"/>
    </row>
  </sheetData>
  <mergeCells count="37">
    <mergeCell ref="A1:J1"/>
    <mergeCell ref="A2:J2"/>
    <mergeCell ref="A3:C3"/>
    <mergeCell ref="D3:J3"/>
    <mergeCell ref="A4:C4"/>
    <mergeCell ref="D4:F4"/>
    <mergeCell ref="H4:J4"/>
    <mergeCell ref="A5:C5"/>
    <mergeCell ref="D5:F5"/>
    <mergeCell ref="H5:J5"/>
    <mergeCell ref="B11:E11"/>
    <mergeCell ref="F11:J11"/>
    <mergeCell ref="B12:E12"/>
    <mergeCell ref="F12:J12"/>
    <mergeCell ref="F13:G13"/>
    <mergeCell ref="F14:G14"/>
    <mergeCell ref="F15:G15"/>
    <mergeCell ref="F16:G16"/>
    <mergeCell ref="F17:G17"/>
    <mergeCell ref="F18:G18"/>
    <mergeCell ref="F19:G19"/>
    <mergeCell ref="F20:G20"/>
    <mergeCell ref="F21:G21"/>
    <mergeCell ref="F22:G22"/>
    <mergeCell ref="F23:G23"/>
    <mergeCell ref="F24:G24"/>
    <mergeCell ref="F25:G25"/>
    <mergeCell ref="A26:G26"/>
    <mergeCell ref="A27:J27"/>
    <mergeCell ref="A11:A12"/>
    <mergeCell ref="A13:A25"/>
    <mergeCell ref="B14:B19"/>
    <mergeCell ref="B20:B24"/>
    <mergeCell ref="C18:C19"/>
    <mergeCell ref="C21:C22"/>
    <mergeCell ref="J14:J15"/>
    <mergeCell ref="A6:C10"/>
  </mergeCells>
  <pageMargins left="0.708661417322835" right="0.511811023622047" top="0.551181102362205" bottom="0.551181102362205" header="0.31496062992126" footer="0.31496062992126"/>
  <pageSetup paperSize="9" scale="87" orientation="landscape"/>
  <headerFooter/>
  <rowBreaks count="1" manualBreakCount="1">
    <brk id="15"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波泼摸坲</cp:lastModifiedBy>
  <dcterms:created xsi:type="dcterms:W3CDTF">2015-06-05T18:17:00Z</dcterms:created>
  <cp:lastPrinted>2020-04-23T02:17:00Z</cp:lastPrinted>
  <dcterms:modified xsi:type="dcterms:W3CDTF">2021-05-12T06:35:34Z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55301F2A4E6A43F9BE86E374BB4EE75F</vt:lpwstr>
  </property>
</Properties>
</file>